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GASTOS DE PERSONAL" sheetId="1" r:id="rId1"/>
    <sheet name="GASTOS CAP 2-4-7 Y TOTAL" sheetId="2" r:id="rId2"/>
  </sheets>
  <calcPr calcId="152511"/>
</workbook>
</file>

<file path=xl/calcChain.xml><?xml version="1.0" encoding="utf-8"?>
<calcChain xmlns="http://schemas.openxmlformats.org/spreadsheetml/2006/main">
  <c r="F5" i="2" l="1"/>
  <c r="F7" i="2"/>
  <c r="F28" i="2"/>
  <c r="F17" i="2"/>
  <c r="F10" i="2"/>
  <c r="B26" i="1" l="1"/>
  <c r="B31" i="1"/>
  <c r="B36" i="1" l="1"/>
  <c r="B21" i="1"/>
  <c r="B16" i="1"/>
  <c r="B11" i="1"/>
  <c r="B6" i="1"/>
  <c r="B38" i="1" l="1"/>
</calcChain>
</file>

<file path=xl/sharedStrings.xml><?xml version="1.0" encoding="utf-8"?>
<sst xmlns="http://schemas.openxmlformats.org/spreadsheetml/2006/main" count="57" uniqueCount="34">
  <si>
    <t>DIRECTOR GENERAL  DS00098 50 % JORNADA</t>
  </si>
  <si>
    <t xml:space="preserve">RETRIBUCIONES PUESTO </t>
  </si>
  <si>
    <t>COSTE SEGURIDAD SOCIAL</t>
  </si>
  <si>
    <t>TOTAL IMPORTE 2022</t>
  </si>
  <si>
    <t>DIRECTORA OFICINA TRANSP. Y PART.CIUD.  DU00033  50 % JORNADA</t>
  </si>
  <si>
    <t>TECNICO SUPERIOR  TS00707  100% JORNADA</t>
  </si>
  <si>
    <t>ADMINISTRATIVO DE APOYO  AS00180  100 % JORNADA</t>
  </si>
  <si>
    <t>SEGURIDAD SOCIAL</t>
  </si>
  <si>
    <t>TOTAL PUESTOS</t>
  </si>
  <si>
    <t>INTERINO POR PROGRAMAS-Nivel 24 100 % JORNADA</t>
  </si>
  <si>
    <t>TÉCNICO CONSULTOR A400071 100 % JORNADA</t>
  </si>
  <si>
    <t>AUXILIAR ESPECIALISTA JG00093 100 % JORNADA</t>
  </si>
  <si>
    <t>GASTOS DE PERSONAL</t>
  </si>
  <si>
    <t>GASTOS CORRIENTES EN BIENES Y SERVICIOS</t>
  </si>
  <si>
    <t>PROYECTO</t>
  </si>
  <si>
    <t>DENOMINACIÓN</t>
  </si>
  <si>
    <t>TOTAL</t>
  </si>
  <si>
    <t>47191 126 K (50%)</t>
  </si>
  <si>
    <t>Funcionamiento operativo de los Servicios</t>
  </si>
  <si>
    <t>Formación a técnicos del País en desarrollo</t>
  </si>
  <si>
    <t>Impulso de actuaciones para el desarrollo sostenible</t>
  </si>
  <si>
    <t>TRANSFERENCIAS CORRIENTES</t>
  </si>
  <si>
    <t>Formación Espec. Investigación e Innovación en materia de Cooperación al Desarrollo.</t>
  </si>
  <si>
    <t>A la Agencia española de COOP. Al desarrollo. Ayuda Humanitaria</t>
  </si>
  <si>
    <t>A la COORD. ONG´s Ejecución Proyectos Educación y Sensibilización para el desarrollo</t>
  </si>
  <si>
    <t>A ONGD´s Ayuda Humanitaria Cooperación al desarrollo</t>
  </si>
  <si>
    <t>A ONGD Proyectos de educación y Sensibilización para el Desarrollo</t>
  </si>
  <si>
    <t>A ONGD´s para actuaciones de Cooperación al Desarrollo</t>
  </si>
  <si>
    <t>Premiso de Cooperación Internacional al Desarrollo y Agenda 2030</t>
  </si>
  <si>
    <t>TRASNFERENCIAS DE CAPITAL</t>
  </si>
  <si>
    <t>A ONGD Actuaciones de Inversión Cooperación al Desarrollo</t>
  </si>
  <si>
    <t>A ONGD. Actuaciones inversoras Ayuda Humanitaria</t>
  </si>
  <si>
    <t>TOTAL GASTOS CAP 2-4-7</t>
  </si>
  <si>
    <t>TOTAL GASTOS (CON PERSONAL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</si>
</sst>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  <xf numFmtId="10" fontId="0" fillId="0" borderId="0" xfId="0" applyNumberFormat="1"/>
    <xf numFmtId="49" fontId="0" fillId="0" borderId="0" xfId="0" applyNumberForma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49" fontId="0" fillId="0" borderId="0" xfId="0" applyNumberFormat="1"/>
    <xf numFmtId="2" fontId="1" fillId="0" borderId="0" xfId="0" applyNumberFormat="1" applyFont="1"/>
    <xf numFmtId="164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/>
  </sheetViews>
  <sheetFormatPr baseColWidth="10" defaultColWidth="9.140625" defaultRowHeight="15" x14ac:dyDescent="0.25"/>
  <cols>
    <col min="1" max="1" width="36.85546875" customWidth="1"/>
    <col min="2" max="2" width="20.85546875" customWidth="1"/>
    <col min="3" max="3" width="13.7109375" customWidth="1"/>
    <col min="4" max="4" width="18.28515625" customWidth="1"/>
    <col min="5" max="5" width="16.140625" customWidth="1"/>
  </cols>
  <sheetData>
    <row r="1" spans="1:6" x14ac:dyDescent="0.25">
      <c r="A1" s="13" t="s">
        <v>12</v>
      </c>
    </row>
    <row r="3" spans="1:6" ht="30" x14ac:dyDescent="0.25">
      <c r="A3" s="2" t="s">
        <v>0</v>
      </c>
      <c r="D3" s="8"/>
    </row>
    <row r="4" spans="1:6" hidden="1" x14ac:dyDescent="0.25">
      <c r="A4" t="s">
        <v>1</v>
      </c>
      <c r="B4" s="3">
        <v>29332.02</v>
      </c>
      <c r="D4" s="9"/>
    </row>
    <row r="5" spans="1:6" hidden="1" x14ac:dyDescent="0.25">
      <c r="A5" t="s">
        <v>2</v>
      </c>
      <c r="B5" s="3">
        <v>7538.33</v>
      </c>
    </row>
    <row r="6" spans="1:6" x14ac:dyDescent="0.25">
      <c r="A6" t="s">
        <v>3</v>
      </c>
      <c r="B6" s="6">
        <f>B4+B5</f>
        <v>36870.35</v>
      </c>
      <c r="D6" s="7"/>
      <c r="E6" s="3"/>
    </row>
    <row r="7" spans="1:6" x14ac:dyDescent="0.25">
      <c r="D7" s="12"/>
    </row>
    <row r="8" spans="1:6" ht="30" x14ac:dyDescent="0.25">
      <c r="A8" s="2" t="s">
        <v>4</v>
      </c>
    </row>
    <row r="9" spans="1:6" hidden="1" x14ac:dyDescent="0.25">
      <c r="A9" t="s">
        <v>1</v>
      </c>
      <c r="B9" s="3">
        <v>30487.51</v>
      </c>
      <c r="D9" s="8"/>
      <c r="E9" s="11"/>
    </row>
    <row r="10" spans="1:6" hidden="1" x14ac:dyDescent="0.25">
      <c r="A10" t="s">
        <v>2</v>
      </c>
      <c r="B10" s="3">
        <v>7835.29</v>
      </c>
      <c r="D10" s="10"/>
      <c r="F10" s="3"/>
    </row>
    <row r="11" spans="1:6" x14ac:dyDescent="0.25">
      <c r="A11" t="s">
        <v>3</v>
      </c>
      <c r="B11" s="6">
        <f>B9+B10</f>
        <v>38322.799999999996</v>
      </c>
      <c r="E11" s="3"/>
    </row>
    <row r="13" spans="1:6" ht="30" x14ac:dyDescent="0.25">
      <c r="A13" s="2" t="s">
        <v>5</v>
      </c>
      <c r="D13" s="3"/>
    </row>
    <row r="14" spans="1:6" hidden="1" x14ac:dyDescent="0.25">
      <c r="A14" t="s">
        <v>1</v>
      </c>
      <c r="B14" s="3">
        <v>40374.29</v>
      </c>
    </row>
    <row r="15" spans="1:6" hidden="1" x14ac:dyDescent="0.25">
      <c r="A15" t="s">
        <v>2</v>
      </c>
      <c r="B15" s="3">
        <v>10376.19</v>
      </c>
      <c r="D15" s="3"/>
    </row>
    <row r="16" spans="1:6" x14ac:dyDescent="0.25">
      <c r="A16" t="s">
        <v>3</v>
      </c>
      <c r="B16" s="6">
        <f>B14+B15</f>
        <v>50750.48</v>
      </c>
    </row>
    <row r="18" spans="1:3" ht="30" x14ac:dyDescent="0.25">
      <c r="A18" s="2" t="s">
        <v>6</v>
      </c>
      <c r="B18" s="1"/>
    </row>
    <row r="19" spans="1:3" hidden="1" x14ac:dyDescent="0.25">
      <c r="A19" t="s">
        <v>1</v>
      </c>
      <c r="B19" s="3">
        <v>27727.11</v>
      </c>
    </row>
    <row r="20" spans="1:3" hidden="1" x14ac:dyDescent="0.25">
      <c r="A20" t="s">
        <v>2</v>
      </c>
      <c r="B20" s="3">
        <v>7125.87</v>
      </c>
    </row>
    <row r="21" spans="1:3" x14ac:dyDescent="0.25">
      <c r="A21" t="s">
        <v>3</v>
      </c>
      <c r="B21" s="6">
        <f>B19+B20</f>
        <v>34852.980000000003</v>
      </c>
    </row>
    <row r="23" spans="1:3" ht="30" x14ac:dyDescent="0.25">
      <c r="A23" s="2" t="s">
        <v>10</v>
      </c>
    </row>
    <row r="24" spans="1:3" hidden="1" x14ac:dyDescent="0.25">
      <c r="A24" t="s">
        <v>1</v>
      </c>
      <c r="B24" s="3">
        <v>53696.42</v>
      </c>
      <c r="C24" s="3"/>
    </row>
    <row r="25" spans="1:3" hidden="1" x14ac:dyDescent="0.25">
      <c r="A25" t="s">
        <v>7</v>
      </c>
      <c r="B25" s="3">
        <v>12552.19</v>
      </c>
      <c r="C25" s="5"/>
    </row>
    <row r="26" spans="1:3" x14ac:dyDescent="0.25">
      <c r="A26" t="s">
        <v>3</v>
      </c>
      <c r="B26" s="6">
        <f>B24+B25</f>
        <v>66248.61</v>
      </c>
    </row>
    <row r="28" spans="1:3" ht="30" x14ac:dyDescent="0.25">
      <c r="A28" s="2" t="s">
        <v>11</v>
      </c>
    </row>
    <row r="29" spans="1:3" hidden="1" x14ac:dyDescent="0.25">
      <c r="A29" t="s">
        <v>1</v>
      </c>
      <c r="B29" s="3">
        <v>25970.14</v>
      </c>
    </row>
    <row r="30" spans="1:3" hidden="1" x14ac:dyDescent="0.25">
      <c r="A30" t="s">
        <v>7</v>
      </c>
      <c r="B30" s="3">
        <v>6674.33</v>
      </c>
      <c r="C30" s="4"/>
    </row>
    <row r="31" spans="1:3" x14ac:dyDescent="0.25">
      <c r="A31" t="s">
        <v>3</v>
      </c>
      <c r="B31" s="6">
        <f>B29+B30</f>
        <v>32644.47</v>
      </c>
    </row>
    <row r="33" spans="1:3" ht="30" x14ac:dyDescent="0.25">
      <c r="A33" s="2" t="s">
        <v>9</v>
      </c>
    </row>
    <row r="34" spans="1:3" hidden="1" x14ac:dyDescent="0.25">
      <c r="A34" t="s">
        <v>1</v>
      </c>
      <c r="B34" s="3">
        <v>43538.03</v>
      </c>
    </row>
    <row r="35" spans="1:3" hidden="1" x14ac:dyDescent="0.25">
      <c r="A35" t="s">
        <v>7</v>
      </c>
      <c r="B35" s="3">
        <v>11189.28</v>
      </c>
    </row>
    <row r="36" spans="1:3" x14ac:dyDescent="0.25">
      <c r="A36" t="s">
        <v>3</v>
      </c>
      <c r="B36" s="6">
        <f>B34+B35</f>
        <v>54727.31</v>
      </c>
    </row>
    <row r="38" spans="1:3" x14ac:dyDescent="0.25">
      <c r="A38" s="7" t="s">
        <v>8</v>
      </c>
      <c r="B38" s="6">
        <f>B6+B11+B16+B21+B26+B31+B36</f>
        <v>314417</v>
      </c>
    </row>
    <row r="40" spans="1:3" x14ac:dyDescent="0.25">
      <c r="B40" s="6"/>
      <c r="C40" s="3"/>
    </row>
    <row r="41" spans="1:3" x14ac:dyDescent="0.25">
      <c r="B41" s="3"/>
      <c r="C4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30"/>
  <sheetViews>
    <sheetView tabSelected="1" workbookViewId="0">
      <selection activeCell="I5" sqref="I5"/>
    </sheetView>
  </sheetViews>
  <sheetFormatPr baseColWidth="10" defaultRowHeight="15" x14ac:dyDescent="0.25"/>
  <cols>
    <col min="3" max="3" width="14.140625" customWidth="1"/>
    <col min="4" max="4" width="29.7109375" customWidth="1"/>
    <col min="5" max="5" width="19" customWidth="1"/>
    <col min="6" max="6" width="16.140625" bestFit="1" customWidth="1"/>
  </cols>
  <sheetData>
    <row r="5" spans="2:6" ht="37.5" x14ac:dyDescent="0.3">
      <c r="D5" s="18" t="s">
        <v>33</v>
      </c>
      <c r="E5" s="19"/>
      <c r="F5" s="20">
        <f>F7+314417</f>
        <v>999917</v>
      </c>
    </row>
    <row r="6" spans="2:6" ht="18.75" x14ac:dyDescent="0.3">
      <c r="D6" s="17"/>
      <c r="E6" s="17"/>
      <c r="F6" s="17"/>
    </row>
    <row r="7" spans="2:6" ht="18.75" x14ac:dyDescent="0.3">
      <c r="D7" s="21" t="s">
        <v>32</v>
      </c>
      <c r="E7" s="22"/>
      <c r="F7" s="23">
        <f>F10+F17+F28</f>
        <v>685500</v>
      </c>
    </row>
    <row r="9" spans="2:6" x14ac:dyDescent="0.25">
      <c r="C9" s="16" t="s">
        <v>13</v>
      </c>
      <c r="D9" s="16"/>
      <c r="E9" s="16"/>
    </row>
    <row r="10" spans="2:6" x14ac:dyDescent="0.25">
      <c r="B10">
        <v>2</v>
      </c>
      <c r="C10" s="7" t="s">
        <v>14</v>
      </c>
      <c r="D10" s="7" t="s">
        <v>15</v>
      </c>
      <c r="E10" s="7" t="s">
        <v>16</v>
      </c>
      <c r="F10" s="6">
        <f>E11+E12+E13</f>
        <v>64000</v>
      </c>
    </row>
    <row r="11" spans="2:6" ht="30" x14ac:dyDescent="0.25">
      <c r="C11" s="14" t="s">
        <v>17</v>
      </c>
      <c r="D11" s="14" t="s">
        <v>18</v>
      </c>
      <c r="E11" s="3">
        <v>19000</v>
      </c>
      <c r="F11" s="3"/>
    </row>
    <row r="12" spans="2:6" ht="30" x14ac:dyDescent="0.25">
      <c r="C12" s="15">
        <v>46948</v>
      </c>
      <c r="D12" s="14" t="s">
        <v>19</v>
      </c>
      <c r="E12" s="3">
        <v>15000</v>
      </c>
    </row>
    <row r="13" spans="2:6" ht="30" x14ac:dyDescent="0.25">
      <c r="C13" s="15">
        <v>48045</v>
      </c>
      <c r="D13" s="14" t="s">
        <v>20</v>
      </c>
      <c r="E13" s="3">
        <v>30000</v>
      </c>
    </row>
    <row r="16" spans="2:6" x14ac:dyDescent="0.25">
      <c r="C16" s="16" t="s">
        <v>21</v>
      </c>
      <c r="D16" s="16"/>
      <c r="E16" s="16"/>
    </row>
    <row r="17" spans="2:6" x14ac:dyDescent="0.25">
      <c r="B17">
        <v>4</v>
      </c>
      <c r="C17" s="7" t="s">
        <v>14</v>
      </c>
      <c r="D17" s="7" t="s">
        <v>15</v>
      </c>
      <c r="E17" s="7" t="s">
        <v>16</v>
      </c>
      <c r="F17" s="6">
        <f>E18+E19+E20+E21+E22+E23+E24</f>
        <v>461500</v>
      </c>
    </row>
    <row r="18" spans="2:6" ht="45" x14ac:dyDescent="0.25">
      <c r="C18">
        <v>46464</v>
      </c>
      <c r="D18" s="14" t="s">
        <v>22</v>
      </c>
      <c r="E18" s="3">
        <v>25000</v>
      </c>
    </row>
    <row r="19" spans="2:6" ht="45" x14ac:dyDescent="0.25">
      <c r="C19">
        <v>46666</v>
      </c>
      <c r="D19" s="14" t="s">
        <v>23</v>
      </c>
      <c r="E19" s="3">
        <v>50000</v>
      </c>
    </row>
    <row r="20" spans="2:6" ht="60" x14ac:dyDescent="0.25">
      <c r="C20">
        <v>46667</v>
      </c>
      <c r="D20" s="14" t="s">
        <v>24</v>
      </c>
      <c r="E20" s="3">
        <v>35000</v>
      </c>
    </row>
    <row r="21" spans="2:6" ht="30" x14ac:dyDescent="0.25">
      <c r="C21">
        <v>49097</v>
      </c>
      <c r="D21" s="14" t="s">
        <v>25</v>
      </c>
      <c r="E21" s="3">
        <v>90000</v>
      </c>
    </row>
    <row r="22" spans="2:6" ht="45" x14ac:dyDescent="0.25">
      <c r="C22">
        <v>49098</v>
      </c>
      <c r="D22" s="14" t="s">
        <v>26</v>
      </c>
      <c r="E22" s="3">
        <v>120000</v>
      </c>
    </row>
    <row r="23" spans="2:6" ht="30" x14ac:dyDescent="0.25">
      <c r="C23">
        <v>49099</v>
      </c>
      <c r="D23" s="14" t="s">
        <v>27</v>
      </c>
      <c r="E23" s="3">
        <v>136500</v>
      </c>
    </row>
    <row r="24" spans="2:6" ht="45" x14ac:dyDescent="0.25">
      <c r="C24">
        <v>49100</v>
      </c>
      <c r="D24" s="14" t="s">
        <v>28</v>
      </c>
      <c r="E24" s="3">
        <v>5000</v>
      </c>
    </row>
    <row r="27" spans="2:6" x14ac:dyDescent="0.25">
      <c r="B27">
        <v>7</v>
      </c>
      <c r="C27" s="16" t="s">
        <v>29</v>
      </c>
      <c r="D27" s="16"/>
      <c r="E27" s="16"/>
    </row>
    <row r="28" spans="2:6" x14ac:dyDescent="0.25">
      <c r="C28" s="7" t="s">
        <v>14</v>
      </c>
      <c r="D28" s="7" t="s">
        <v>15</v>
      </c>
      <c r="E28" s="7" t="s">
        <v>16</v>
      </c>
      <c r="F28" s="6">
        <f>E29+E30</f>
        <v>160000</v>
      </c>
    </row>
    <row r="29" spans="2:6" ht="45" x14ac:dyDescent="0.25">
      <c r="C29">
        <v>49101</v>
      </c>
      <c r="D29" s="14" t="s">
        <v>30</v>
      </c>
      <c r="E29" s="3">
        <v>100000</v>
      </c>
    </row>
    <row r="30" spans="2:6" ht="30" x14ac:dyDescent="0.25">
      <c r="C30">
        <v>49102</v>
      </c>
      <c r="D30" s="14" t="s">
        <v>31</v>
      </c>
      <c r="E30" s="3">
        <v>60000</v>
      </c>
    </row>
  </sheetData>
  <mergeCells count="3">
    <mergeCell ref="C9:E9"/>
    <mergeCell ref="C16:E16"/>
    <mergeCell ref="C27:E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DE PERSONAL</vt:lpstr>
      <vt:lpstr>GASTOS CAP 2-4-7 Y TOTAL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2022-02-21T11:22:32Z</dcterms:modified>
</cp:coreProperties>
</file>